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0" i="1"/>
  <c r="C69" i="1"/>
  <c r="B69" i="1"/>
  <c r="B63" i="1" l="1"/>
  <c r="C50" i="1"/>
  <c r="C48" i="1"/>
  <c r="C47" i="1"/>
  <c r="C26" i="1" l="1"/>
  <c r="C25" i="1"/>
  <c r="C6" i="1" l="1"/>
  <c r="C4" i="1"/>
  <c r="C3" i="1"/>
</calcChain>
</file>

<file path=xl/sharedStrings.xml><?xml version="1.0" encoding="utf-8"?>
<sst xmlns="http://schemas.openxmlformats.org/spreadsheetml/2006/main" count="68" uniqueCount="30">
  <si>
    <t>Dipendenti che hanno ottenuto una valutazione pari o superiore a 75</t>
  </si>
  <si>
    <t>dipendenti che hanno ottenuto una valutazione tra  51 e il 74</t>
  </si>
  <si>
    <t>Dipendenti che hanno ottenuto una valutazione pari o inferiore a 50</t>
  </si>
  <si>
    <t>dipendneti non valutati</t>
  </si>
  <si>
    <t>incidenza (%)</t>
  </si>
  <si>
    <t>riduzione budget AREA in Relazione agli obiettivi di performance anno 2017</t>
  </si>
  <si>
    <t>valori in euro</t>
  </si>
  <si>
    <t>VALUTAZIONE PERSONALE NON TITOLARE DI POSIZIONE ORGANIZZATIVA CATEGORIE PROFESSIONALI ANNO 2017</t>
  </si>
  <si>
    <t>VALUTAZIONE DEL PERSONALE TITOLARE DI POSIZONE ORGANIZZATIVA - ANNO 2017</t>
  </si>
  <si>
    <t>Valutazione superiore a 95</t>
  </si>
  <si>
    <t>Valutazione inferiore  a 95</t>
  </si>
  <si>
    <t>Percentuale di raggiungimento obiettivi dal 40 al 89% riduzione proporzionale al punteggio ottenuto</t>
  </si>
  <si>
    <t>Percentuale di raggiungimento obiettivi inferiore al 39% non assegnazione risorse.</t>
  </si>
  <si>
    <t>nr. unità</t>
  </si>
  <si>
    <t>VALUTAZIONE PERSONALE NON TITOLARE DI POSIZIONE ORGANIZZATIVA CATEGORIE PROFESSIONALI ANNO 2016</t>
  </si>
  <si>
    <t>riduzione budget AREA in Relazione agli obiettivi di performance anno 2016</t>
  </si>
  <si>
    <t>VALUTAZIONE DEL PERSONALE TITOLARE DI POSIZONE ORGANIZZATIVA - ANNO 2016</t>
  </si>
  <si>
    <t>Ammontare dei premi effettivamente erogati ai titolari di posizione organizzativa anno 2017</t>
  </si>
  <si>
    <t>Ammontare dei premi effettivamente erogati ai titolari di posizione organizzativa anno 2016</t>
  </si>
  <si>
    <t>ANNO 2017</t>
  </si>
  <si>
    <t>ANNO 2016</t>
  </si>
  <si>
    <t>ANNO 2015</t>
  </si>
  <si>
    <t>riduzione budget AREA in Relazione agli obiettivi di performance anno 2015</t>
  </si>
  <si>
    <t>VALUTAZIONE PERSONALE NON TITOLARE DI POSIZIONE ORGANIZZATIVA CATEGORIE PROFESSIONALI ANNO 2015</t>
  </si>
  <si>
    <t>VALUTAZIONE DEL PERSONALE TITOLARE DI POSIZONE ORGANIZZATIVA - ANNO 2015</t>
  </si>
  <si>
    <t>ANNO 2014</t>
  </si>
  <si>
    <t>VALUTAZIONE PERSONALE NON TITOLARE DI POSIZIONE ORGANIZZATIVA CATEGORIE PROFESSIONALI ANNO 2014</t>
  </si>
  <si>
    <t>riduzione budget AREA in Relazione agli obiettivi di performance anno 2014</t>
  </si>
  <si>
    <t>VALUTAZIONE DEL PERSONALE TITOLARE DI POSIZONE ORGANIZZATIVA - ANNO 2014</t>
  </si>
  <si>
    <t>Ammontare dei premi effettivamente erogati ai titolari di posizione organizzativa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</si>
</sst>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55" workbookViewId="0">
      <selection activeCell="A86" sqref="A86"/>
    </sheetView>
  </sheetViews>
  <sheetFormatPr defaultRowHeight="15" x14ac:dyDescent="0.25"/>
  <cols>
    <col min="1" max="1" width="60.140625" customWidth="1"/>
    <col min="2" max="2" width="20.140625" customWidth="1"/>
    <col min="3" max="3" width="16.28515625" customWidth="1"/>
  </cols>
  <sheetData>
    <row r="1" spans="1:3" ht="33.75" x14ac:dyDescent="0.5">
      <c r="A1" s="6" t="s">
        <v>19</v>
      </c>
      <c r="B1" s="6"/>
      <c r="C1" s="6"/>
    </row>
    <row r="2" spans="1:3" ht="54" x14ac:dyDescent="0.25">
      <c r="A2" s="3" t="s">
        <v>7</v>
      </c>
      <c r="B2" s="3" t="s">
        <v>13</v>
      </c>
      <c r="C2" s="3" t="s">
        <v>4</v>
      </c>
    </row>
    <row r="3" spans="1:3" ht="30.75" x14ac:dyDescent="0.25">
      <c r="A3" s="1" t="s">
        <v>0</v>
      </c>
      <c r="B3" s="2">
        <v>99</v>
      </c>
      <c r="C3" s="4">
        <f>B3*100/101</f>
        <v>98.019801980198025</v>
      </c>
    </row>
    <row r="4" spans="1:3" ht="30.75" x14ac:dyDescent="0.25">
      <c r="A4" s="1" t="s">
        <v>1</v>
      </c>
      <c r="B4" s="2">
        <v>1</v>
      </c>
      <c r="C4" s="4">
        <f>100/101</f>
        <v>0.99009900990099009</v>
      </c>
    </row>
    <row r="5" spans="1:3" ht="30.75" x14ac:dyDescent="0.25">
      <c r="A5" s="1" t="s">
        <v>2</v>
      </c>
      <c r="B5" s="2">
        <v>0</v>
      </c>
      <c r="C5" s="4">
        <v>0</v>
      </c>
    </row>
    <row r="6" spans="1:3" ht="15.75" x14ac:dyDescent="0.25">
      <c r="A6" s="1" t="s">
        <v>3</v>
      </c>
      <c r="B6" s="2">
        <v>1</v>
      </c>
      <c r="C6" s="4">
        <f>100/101</f>
        <v>0.99009900990099009</v>
      </c>
    </row>
    <row r="9" spans="1:3" ht="36" x14ac:dyDescent="0.25">
      <c r="A9" s="3" t="s">
        <v>5</v>
      </c>
      <c r="B9" s="3" t="s">
        <v>6</v>
      </c>
    </row>
    <row r="10" spans="1:3" ht="30.75" x14ac:dyDescent="0.25">
      <c r="A10" s="1" t="s">
        <v>11</v>
      </c>
      <c r="B10" s="1">
        <v>384.93</v>
      </c>
    </row>
    <row r="11" spans="1:3" ht="30.75" x14ac:dyDescent="0.25">
      <c r="A11" s="1" t="s">
        <v>12</v>
      </c>
      <c r="B11" s="1">
        <v>0</v>
      </c>
    </row>
    <row r="14" spans="1:3" ht="54" x14ac:dyDescent="0.25">
      <c r="A14" s="3" t="s">
        <v>8</v>
      </c>
      <c r="B14" s="3" t="s">
        <v>13</v>
      </c>
    </row>
    <row r="15" spans="1:3" ht="15.75" x14ac:dyDescent="0.25">
      <c r="A15" s="1" t="s">
        <v>9</v>
      </c>
      <c r="B15" s="1">
        <v>8</v>
      </c>
    </row>
    <row r="16" spans="1:3" ht="15.75" x14ac:dyDescent="0.25">
      <c r="A16" s="1" t="s">
        <v>10</v>
      </c>
      <c r="B16" s="1">
        <v>1</v>
      </c>
    </row>
    <row r="17" spans="1:3" ht="15.75" x14ac:dyDescent="0.25">
      <c r="A17" s="7"/>
      <c r="B17" s="7"/>
    </row>
    <row r="19" spans="1:3" ht="54" x14ac:dyDescent="0.25">
      <c r="A19" s="3" t="s">
        <v>17</v>
      </c>
      <c r="B19" s="5">
        <v>26034.34</v>
      </c>
    </row>
    <row r="23" spans="1:3" ht="33.75" x14ac:dyDescent="0.5">
      <c r="A23" s="6" t="s">
        <v>20</v>
      </c>
      <c r="B23" s="6"/>
      <c r="C23" s="6"/>
    </row>
    <row r="24" spans="1:3" ht="54" x14ac:dyDescent="0.25">
      <c r="A24" s="3" t="s">
        <v>14</v>
      </c>
      <c r="B24" s="3" t="s">
        <v>13</v>
      </c>
      <c r="C24" s="3" t="s">
        <v>4</v>
      </c>
    </row>
    <row r="25" spans="1:3" ht="30.75" x14ac:dyDescent="0.25">
      <c r="A25" s="1" t="s">
        <v>0</v>
      </c>
      <c r="B25" s="2">
        <v>97</v>
      </c>
      <c r="C25" s="4">
        <f>100*97/98</f>
        <v>98.979591836734699</v>
      </c>
    </row>
    <row r="26" spans="1:3" ht="30.75" x14ac:dyDescent="0.25">
      <c r="A26" s="1" t="s">
        <v>1</v>
      </c>
      <c r="B26" s="2">
        <v>1</v>
      </c>
      <c r="C26" s="4">
        <f>100/98</f>
        <v>1.0204081632653061</v>
      </c>
    </row>
    <row r="27" spans="1:3" ht="30.75" x14ac:dyDescent="0.25">
      <c r="A27" s="1" t="s">
        <v>2</v>
      </c>
      <c r="B27" s="2">
        <v>0</v>
      </c>
      <c r="C27" s="4">
        <v>0</v>
      </c>
    </row>
    <row r="28" spans="1:3" ht="15.75" x14ac:dyDescent="0.25">
      <c r="A28" s="1" t="s">
        <v>3</v>
      </c>
      <c r="B28" s="2">
        <v>0</v>
      </c>
      <c r="C28" s="4">
        <v>0</v>
      </c>
    </row>
    <row r="31" spans="1:3" ht="36" x14ac:dyDescent="0.25">
      <c r="A31" s="3" t="s">
        <v>15</v>
      </c>
      <c r="B31" s="3" t="s">
        <v>6</v>
      </c>
    </row>
    <row r="32" spans="1:3" ht="30.75" x14ac:dyDescent="0.25">
      <c r="A32" s="1" t="s">
        <v>11</v>
      </c>
      <c r="B32" s="1">
        <v>0</v>
      </c>
    </row>
    <row r="33" spans="1:3" ht="30.75" x14ac:dyDescent="0.25">
      <c r="A33" s="1" t="s">
        <v>12</v>
      </c>
      <c r="B33" s="1">
        <v>0</v>
      </c>
    </row>
    <row r="36" spans="1:3" ht="54" x14ac:dyDescent="0.25">
      <c r="A36" s="3" t="s">
        <v>16</v>
      </c>
      <c r="B36" s="3" t="s">
        <v>13</v>
      </c>
    </row>
    <row r="37" spans="1:3" ht="15.75" x14ac:dyDescent="0.25">
      <c r="A37" s="1" t="s">
        <v>9</v>
      </c>
      <c r="B37" s="1">
        <v>8</v>
      </c>
    </row>
    <row r="38" spans="1:3" ht="15.75" x14ac:dyDescent="0.25">
      <c r="A38" s="1" t="s">
        <v>10</v>
      </c>
      <c r="B38" s="1">
        <v>1</v>
      </c>
    </row>
    <row r="39" spans="1:3" ht="15.75" x14ac:dyDescent="0.25">
      <c r="A39" s="7"/>
      <c r="B39" s="7"/>
    </row>
    <row r="41" spans="1:3" ht="54" x14ac:dyDescent="0.25">
      <c r="A41" s="3" t="s">
        <v>18</v>
      </c>
      <c r="B41" s="5">
        <v>25915.38</v>
      </c>
    </row>
    <row r="45" spans="1:3" ht="33.75" x14ac:dyDescent="0.5">
      <c r="A45" s="6" t="s">
        <v>21</v>
      </c>
      <c r="B45" s="6"/>
      <c r="C45" s="6"/>
    </row>
    <row r="46" spans="1:3" ht="54" x14ac:dyDescent="0.25">
      <c r="A46" s="3" t="s">
        <v>23</v>
      </c>
      <c r="B46" s="3" t="s">
        <v>13</v>
      </c>
      <c r="C46" s="3" t="s">
        <v>4</v>
      </c>
    </row>
    <row r="47" spans="1:3" ht="30.75" x14ac:dyDescent="0.25">
      <c r="A47" s="1" t="s">
        <v>0</v>
      </c>
      <c r="B47" s="2">
        <v>99</v>
      </c>
      <c r="C47" s="4">
        <f>99*100/102</f>
        <v>97.058823529411768</v>
      </c>
    </row>
    <row r="48" spans="1:3" ht="30.75" x14ac:dyDescent="0.25">
      <c r="A48" s="1" t="s">
        <v>1</v>
      </c>
      <c r="B48" s="2">
        <v>2</v>
      </c>
      <c r="C48" s="4">
        <f>2*100/102</f>
        <v>1.9607843137254901</v>
      </c>
    </row>
    <row r="49" spans="1:3" ht="30.75" x14ac:dyDescent="0.25">
      <c r="A49" s="1" t="s">
        <v>2</v>
      </c>
      <c r="B49" s="2">
        <v>0</v>
      </c>
      <c r="C49" s="4">
        <v>0</v>
      </c>
    </row>
    <row r="50" spans="1:3" ht="15.75" x14ac:dyDescent="0.25">
      <c r="A50" s="1" t="s">
        <v>3</v>
      </c>
      <c r="B50" s="2">
        <v>1</v>
      </c>
      <c r="C50" s="4">
        <f>100/102</f>
        <v>0.98039215686274506</v>
      </c>
    </row>
    <row r="53" spans="1:3" ht="36" x14ac:dyDescent="0.25">
      <c r="A53" s="3" t="s">
        <v>22</v>
      </c>
      <c r="B53" s="3" t="s">
        <v>6</v>
      </c>
    </row>
    <row r="54" spans="1:3" ht="30.75" x14ac:dyDescent="0.25">
      <c r="A54" s="1" t="s">
        <v>11</v>
      </c>
      <c r="B54" s="1">
        <v>1831.28</v>
      </c>
    </row>
    <row r="55" spans="1:3" ht="30.75" x14ac:dyDescent="0.25">
      <c r="A55" s="1" t="s">
        <v>12</v>
      </c>
      <c r="B55" s="1">
        <v>0</v>
      </c>
    </row>
    <row r="58" spans="1:3" ht="54" x14ac:dyDescent="0.25">
      <c r="A58" s="3" t="s">
        <v>24</v>
      </c>
      <c r="B58" s="3" t="s">
        <v>13</v>
      </c>
    </row>
    <row r="59" spans="1:3" ht="15.75" x14ac:dyDescent="0.25">
      <c r="A59" s="1" t="s">
        <v>9</v>
      </c>
      <c r="B59" s="1">
        <v>7</v>
      </c>
    </row>
    <row r="60" spans="1:3" ht="15.75" x14ac:dyDescent="0.25">
      <c r="A60" s="1" t="s">
        <v>10</v>
      </c>
      <c r="B60" s="1">
        <v>2</v>
      </c>
    </row>
    <row r="63" spans="1:3" ht="54" x14ac:dyDescent="0.25">
      <c r="A63" s="3" t="s">
        <v>18</v>
      </c>
      <c r="B63" s="5">
        <f>23996.42+12.02</f>
        <v>24008.44</v>
      </c>
    </row>
    <row r="67" spans="1:3" ht="33.75" x14ac:dyDescent="0.5">
      <c r="A67" s="6" t="s">
        <v>25</v>
      </c>
      <c r="B67" s="6"/>
      <c r="C67" s="6"/>
    </row>
    <row r="68" spans="1:3" ht="54" x14ac:dyDescent="0.25">
      <c r="A68" s="3" t="s">
        <v>26</v>
      </c>
      <c r="B68" s="3" t="s">
        <v>13</v>
      </c>
      <c r="C68" s="3" t="s">
        <v>4</v>
      </c>
    </row>
    <row r="69" spans="1:3" ht="30.75" x14ac:dyDescent="0.25">
      <c r="A69" s="1" t="s">
        <v>0</v>
      </c>
      <c r="B69" s="2">
        <f>104-2</f>
        <v>102</v>
      </c>
      <c r="C69" s="4">
        <f>B69*100/104</f>
        <v>98.07692307692308</v>
      </c>
    </row>
    <row r="70" spans="1:3" ht="30.75" x14ac:dyDescent="0.25">
      <c r="A70" s="1" t="s">
        <v>1</v>
      </c>
      <c r="B70" s="2">
        <v>1</v>
      </c>
      <c r="C70" s="4">
        <f>100/104</f>
        <v>0.96153846153846156</v>
      </c>
    </row>
    <row r="71" spans="1:3" ht="30.75" x14ac:dyDescent="0.25">
      <c r="A71" s="1" t="s">
        <v>2</v>
      </c>
      <c r="B71" s="2">
        <v>0</v>
      </c>
      <c r="C71" s="4">
        <v>0</v>
      </c>
    </row>
    <row r="72" spans="1:3" ht="15.75" x14ac:dyDescent="0.25">
      <c r="A72" s="1" t="s">
        <v>3</v>
      </c>
      <c r="B72" s="2">
        <v>1</v>
      </c>
      <c r="C72" s="4">
        <f>100/104</f>
        <v>0.96153846153846156</v>
      </c>
    </row>
    <row r="75" spans="1:3" ht="36" x14ac:dyDescent="0.25">
      <c r="A75" s="3" t="s">
        <v>27</v>
      </c>
      <c r="B75" s="3" t="s">
        <v>6</v>
      </c>
    </row>
    <row r="76" spans="1:3" ht="30.75" x14ac:dyDescent="0.25">
      <c r="A76" s="1" t="s">
        <v>11</v>
      </c>
      <c r="B76" s="1">
        <v>388.11</v>
      </c>
    </row>
    <row r="77" spans="1:3" ht="30.75" x14ac:dyDescent="0.25">
      <c r="A77" s="1" t="s">
        <v>12</v>
      </c>
      <c r="B77" s="1">
        <v>0</v>
      </c>
    </row>
    <row r="80" spans="1:3" ht="54" x14ac:dyDescent="0.25">
      <c r="A80" s="3" t="s">
        <v>28</v>
      </c>
      <c r="B80" s="3" t="s">
        <v>13</v>
      </c>
    </row>
    <row r="81" spans="1:2" ht="15.75" x14ac:dyDescent="0.25">
      <c r="A81" s="1" t="s">
        <v>9</v>
      </c>
      <c r="B81" s="1">
        <v>6</v>
      </c>
    </row>
    <row r="82" spans="1:2" ht="15.75" x14ac:dyDescent="0.25">
      <c r="A82" s="1" t="s">
        <v>10</v>
      </c>
      <c r="B82" s="1">
        <v>3</v>
      </c>
    </row>
    <row r="85" spans="1:2" ht="54" x14ac:dyDescent="0.25">
      <c r="A85" s="3" t="s">
        <v>29</v>
      </c>
      <c r="B85" s="5">
        <v>23389.5</v>
      </c>
    </row>
  </sheetData>
  <mergeCells count="4">
    <mergeCell ref="A1:C1"/>
    <mergeCell ref="A23:C23"/>
    <mergeCell ref="A45:C45"/>
    <mergeCell ref="A67:C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2019-03-26T09:18:10Z</dcterms:modified>
</cp:coreProperties>
</file>